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bag\Desktop\"/>
    </mc:Choice>
  </mc:AlternateContent>
  <bookViews>
    <workbookView xWindow="0" yWindow="0" windowWidth="28800" windowHeight="12435"/>
  </bookViews>
  <sheets>
    <sheet name="POs over 15.000 EUR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0" i="1" l="1"/>
  <c r="F19" i="1"/>
  <c r="F18" i="1"/>
  <c r="F17" i="1"/>
  <c r="F16" i="1"/>
  <c r="F15" i="1"/>
  <c r="F14" i="1"/>
  <c r="F13" i="1"/>
  <c r="F12" i="1"/>
  <c r="F11" i="1"/>
  <c r="F10" i="1"/>
</calcChain>
</file>

<file path=xl/sharedStrings.xml><?xml version="1.0" encoding="utf-8"?>
<sst xmlns="http://schemas.openxmlformats.org/spreadsheetml/2006/main" count="57" uniqueCount="43">
  <si>
    <t>PROCUREMENT CONTRACTS (over EUR 15.000)</t>
  </si>
  <si>
    <t>Project Title: Job Creation and Entrepreneurship Opportunities for Syrians under Temporary Protecion and Host Communities in Turkey (TUR/17/07/EUR)</t>
  </si>
  <si>
    <t>Supplier Name</t>
  </si>
  <si>
    <t>Supplier Location</t>
  </si>
  <si>
    <t>Contract Purpose</t>
  </si>
  <si>
    <t>Contract Start Date</t>
  </si>
  <si>
    <t>Contract Amount</t>
  </si>
  <si>
    <t>in Contract Currency</t>
  </si>
  <si>
    <t>in Euros</t>
  </si>
  <si>
    <t>DANOFFICE IT SA</t>
  </si>
  <si>
    <t>Svendborg, Denmark</t>
  </si>
  <si>
    <t>Purchase of IT equipment for PMT and Arabic Speaking Consultants</t>
  </si>
  <si>
    <t>Istanbul Otel Motel Kamping ve Benzerleri Esnaf Odasi</t>
  </si>
  <si>
    <t>Istanbul, Turkey</t>
  </si>
  <si>
    <t>Purchase of services for delivery of technical and vocational trainings in Istanbul</t>
  </si>
  <si>
    <t>Konya Mobilyacılar  Esnaf ve Sanatkarlar Odası</t>
  </si>
  <si>
    <t>Konya, Turkey</t>
  </si>
  <si>
    <t>Purchase of services for delivery of technical and vocational trainings in Konya</t>
  </si>
  <si>
    <t>Adana Esnaf ve Sanatkarlar Odaları Birliği</t>
  </si>
  <si>
    <t>Adana, Turkey</t>
  </si>
  <si>
    <t>Purchase of services for delivery of technical and vocational trainings in Adana</t>
  </si>
  <si>
    <t>Luna Eğitim Danışmanlık A.Ş.</t>
  </si>
  <si>
    <t>Ankara, Turkey</t>
  </si>
  <si>
    <t>Purchase of services for development of Basic Labour Market Skills training programme and delivery of TOT</t>
  </si>
  <si>
    <t>Mesleki Eğitim ve Küçük Sanayi Destekleme Vakfı İstanbul Şubesi</t>
  </si>
  <si>
    <t>Mesleki Eğitim ve Küçük Sanayi Destekleme Vakfı Bursa Şubesi</t>
  </si>
  <si>
    <t>Bursa, Turkey</t>
  </si>
  <si>
    <t>Purchase of services for delivery of technical and vocational trainings in Bursa</t>
  </si>
  <si>
    <t>Serenas Uluslararası Turizm Kongre Organizasyon A.Ş.</t>
  </si>
  <si>
    <t>Purchase of services for organization of PES-BLS trainings in Ankara between 31 Oct - 22 Nov 2018</t>
  </si>
  <si>
    <t>Iris İletişim Çözümleri Ltd. Şti.</t>
  </si>
  <si>
    <t>Purchase of services for development and implementation of National Communication Campaign</t>
  </si>
  <si>
    <t>Grafikir Tasarım Tanıtım Mat. Yay. Hiz. Ltd. Şti.</t>
  </si>
  <si>
    <t>Production of TV spots</t>
  </si>
  <si>
    <t>Purchase of services for organization of Project Launch Event</t>
  </si>
  <si>
    <t>Purchase of services for organization of PES-BLS trainings in Mersin between 27 Nov - 27 Dec 2018</t>
  </si>
  <si>
    <t>KTO Karatay Üniversitesi Sürekli Eğitim Uygulama ve Araştırma Merkezi İktisadi İşletmesi</t>
  </si>
  <si>
    <t>Grafiker Grafik Ofset</t>
  </si>
  <si>
    <t>Production of visibility/promotional items</t>
  </si>
  <si>
    <t>Tuna Plan Kopyalama</t>
  </si>
  <si>
    <t>Purchase of Promotional Backpack and Flasks</t>
  </si>
  <si>
    <t>IKADA İnsan Kaynakları Gelişim Danışmanlığı Ltd. Şti.</t>
  </si>
  <si>
    <t>Purchase of entrepreneurship and mentorship support services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</si>
</sst>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44" formatCode="_-&quot;$&quot;* #,##0.00_-;\-&quot;$&quot;* #,##0.00_-;_-&quot;$&quot;* &quot;-&quot;??_-;_-@_-"/>
    <numFmt numFmtId="164" formatCode="mmm\ yyyy"/>
    <numFmt numFmtId="165" formatCode="#,##0.00\ [$€-42D]"/>
    <numFmt numFmtId="166" formatCode="#,##0.00\ [$₺-41F]"/>
    <numFmt numFmtId="167" formatCode="_-* #,##0.00\ [$₺-41F]_-;\-* #,##0.00\ [$₺-41F]_-;_-* &quot;-&quot;??\ [$₺-41F]_-;_-@_-"/>
  </numFmts>
  <fonts count="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19">
    <xf numFmtId="0" fontId="0" fillId="0" borderId="0" xfId="0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 wrapText="1"/>
    </xf>
    <xf numFmtId="0" fontId="2" fillId="0" borderId="1" xfId="0" applyFont="1" applyBorder="1" applyAlignment="1">
      <alignment horizontal="left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3" fillId="0" borderId="1" xfId="0" applyFont="1" applyBorder="1" applyAlignment="1">
      <alignment wrapText="1"/>
    </xf>
    <xf numFmtId="0" fontId="3" fillId="0" borderId="1" xfId="0" applyFont="1" applyBorder="1" applyAlignment="1">
      <alignment horizontal="center" wrapText="1"/>
    </xf>
    <xf numFmtId="164" fontId="3" fillId="0" borderId="1" xfId="0" applyNumberFormat="1" applyFont="1" applyBorder="1" applyAlignment="1">
      <alignment horizontal="center" wrapText="1"/>
    </xf>
    <xf numFmtId="44" fontId="3" fillId="0" borderId="1" xfId="1" applyFont="1" applyBorder="1" applyAlignment="1">
      <alignment horizontal="center" wrapText="1"/>
    </xf>
    <xf numFmtId="165" fontId="3" fillId="0" borderId="1" xfId="0" applyNumberFormat="1" applyFont="1" applyBorder="1" applyAlignment="1">
      <alignment horizontal="center" wrapText="1"/>
    </xf>
    <xf numFmtId="0" fontId="3" fillId="0" borderId="0" xfId="0" applyFont="1" applyAlignment="1">
      <alignment wrapText="1"/>
    </xf>
    <xf numFmtId="166" fontId="3" fillId="0" borderId="1" xfId="0" applyNumberFormat="1" applyFont="1" applyBorder="1" applyAlignment="1">
      <alignment horizontal="center" wrapText="1"/>
    </xf>
    <xf numFmtId="0" fontId="3" fillId="0" borderId="2" xfId="0" applyFont="1" applyBorder="1" applyAlignment="1">
      <alignment wrapText="1"/>
    </xf>
    <xf numFmtId="167" fontId="3" fillId="0" borderId="0" xfId="0" applyNumberFormat="1" applyFont="1" applyBorder="1" applyAlignment="1">
      <alignment horizontal="center" wrapText="1"/>
    </xf>
    <xf numFmtId="0" fontId="3" fillId="0" borderId="0" xfId="0" applyFont="1"/>
    <xf numFmtId="167" fontId="3" fillId="0" borderId="1" xfId="0" applyNumberFormat="1" applyFont="1" applyBorder="1" applyAlignment="1">
      <alignment horizontal="center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0"/>
  <sheetViews>
    <sheetView tabSelected="1" workbookViewId="0">
      <selection activeCell="E7" sqref="E7"/>
    </sheetView>
  </sheetViews>
  <sheetFormatPr defaultRowHeight="12.75" x14ac:dyDescent="0.2"/>
  <cols>
    <col min="1" max="1" width="33.28515625" style="17" customWidth="1"/>
    <col min="2" max="2" width="18.140625" style="17" customWidth="1"/>
    <col min="3" max="3" width="51.7109375" style="17" customWidth="1"/>
    <col min="4" max="4" width="12.85546875" style="17" customWidth="1"/>
    <col min="5" max="6" width="14.5703125" style="17" customWidth="1"/>
    <col min="7" max="7" width="13.42578125" style="17" customWidth="1"/>
    <col min="8" max="16384" width="9.140625" style="17"/>
  </cols>
  <sheetData>
    <row r="1" spans="1:6" s="2" customFormat="1" ht="30" customHeight="1" x14ac:dyDescent="0.25">
      <c r="A1" s="1" t="s">
        <v>0</v>
      </c>
      <c r="B1" s="1"/>
      <c r="C1" s="1"/>
      <c r="D1" s="1"/>
      <c r="E1" s="1"/>
      <c r="F1" s="1"/>
    </row>
    <row r="2" spans="1:6" s="2" customFormat="1" ht="30" customHeight="1" x14ac:dyDescent="0.25">
      <c r="A2" s="3" t="s">
        <v>1</v>
      </c>
      <c r="B2" s="3"/>
      <c r="C2" s="3"/>
      <c r="D2" s="3"/>
      <c r="E2" s="3"/>
      <c r="F2" s="3"/>
    </row>
    <row r="3" spans="1:6" s="2" customFormat="1" ht="16.5" customHeight="1" x14ac:dyDescent="0.25">
      <c r="A3" s="4" t="s">
        <v>2</v>
      </c>
      <c r="B3" s="4" t="s">
        <v>3</v>
      </c>
      <c r="C3" s="4" t="s">
        <v>4</v>
      </c>
      <c r="D3" s="5" t="s">
        <v>5</v>
      </c>
      <c r="E3" s="4" t="s">
        <v>6</v>
      </c>
      <c r="F3" s="4"/>
    </row>
    <row r="4" spans="1:6" s="2" customFormat="1" ht="25.5" x14ac:dyDescent="0.25">
      <c r="A4" s="4"/>
      <c r="B4" s="4"/>
      <c r="C4" s="4"/>
      <c r="D4" s="6"/>
      <c r="E4" s="7" t="s">
        <v>7</v>
      </c>
      <c r="F4" s="7" t="s">
        <v>8</v>
      </c>
    </row>
    <row r="5" spans="1:6" s="13" customFormat="1" ht="25.5" x14ac:dyDescent="0.2">
      <c r="A5" s="8" t="s">
        <v>9</v>
      </c>
      <c r="B5" s="9" t="s">
        <v>10</v>
      </c>
      <c r="C5" s="8" t="s">
        <v>11</v>
      </c>
      <c r="D5" s="10">
        <v>43132</v>
      </c>
      <c r="E5" s="11">
        <v>25909.4</v>
      </c>
      <c r="F5" s="12">
        <v>20857.067000000003</v>
      </c>
    </row>
    <row r="6" spans="1:6" s="13" customFormat="1" ht="25.5" x14ac:dyDescent="0.2">
      <c r="A6" s="8" t="s">
        <v>12</v>
      </c>
      <c r="B6" s="9" t="s">
        <v>13</v>
      </c>
      <c r="C6" s="8" t="s">
        <v>14</v>
      </c>
      <c r="D6" s="10">
        <v>43252</v>
      </c>
      <c r="E6" s="14">
        <v>213330</v>
      </c>
      <c r="F6" s="12">
        <v>40813.51</v>
      </c>
    </row>
    <row r="7" spans="1:6" s="13" customFormat="1" ht="31.5" customHeight="1" x14ac:dyDescent="0.2">
      <c r="A7" s="8" t="s">
        <v>15</v>
      </c>
      <c r="B7" s="9" t="s">
        <v>16</v>
      </c>
      <c r="C7" s="8" t="s">
        <v>17</v>
      </c>
      <c r="D7" s="10">
        <v>43282</v>
      </c>
      <c r="E7" s="14">
        <v>234572</v>
      </c>
      <c r="F7" s="12">
        <v>40952.753291356603</v>
      </c>
    </row>
    <row r="8" spans="1:6" s="13" customFormat="1" ht="25.5" x14ac:dyDescent="0.2">
      <c r="A8" s="8" t="s">
        <v>18</v>
      </c>
      <c r="B8" s="9" t="s">
        <v>19</v>
      </c>
      <c r="C8" s="8" t="s">
        <v>20</v>
      </c>
      <c r="D8" s="10">
        <v>43313</v>
      </c>
      <c r="E8" s="14">
        <v>216220</v>
      </c>
      <c r="F8" s="12">
        <v>37748.769318832281</v>
      </c>
    </row>
    <row r="9" spans="1:6" s="13" customFormat="1" ht="25.5" x14ac:dyDescent="0.2">
      <c r="A9" s="8" t="s">
        <v>21</v>
      </c>
      <c r="B9" s="9" t="s">
        <v>22</v>
      </c>
      <c r="C9" s="8" t="s">
        <v>23</v>
      </c>
      <c r="D9" s="10">
        <v>43313</v>
      </c>
      <c r="E9" s="11">
        <v>50500</v>
      </c>
      <c r="F9" s="12">
        <v>43329</v>
      </c>
    </row>
    <row r="10" spans="1:6" s="13" customFormat="1" ht="25.5" x14ac:dyDescent="0.2">
      <c r="A10" s="8" t="s">
        <v>24</v>
      </c>
      <c r="B10" s="9" t="s">
        <v>13</v>
      </c>
      <c r="C10" s="8" t="s">
        <v>14</v>
      </c>
      <c r="D10" s="10">
        <v>43344</v>
      </c>
      <c r="E10" s="14">
        <v>238125</v>
      </c>
      <c r="F10" s="12">
        <f>E10/6.7411*0.837</f>
        <v>29566.483956624288</v>
      </c>
    </row>
    <row r="11" spans="1:6" s="13" customFormat="1" ht="25.5" x14ac:dyDescent="0.2">
      <c r="A11" s="8" t="s">
        <v>25</v>
      </c>
      <c r="B11" s="9" t="s">
        <v>26</v>
      </c>
      <c r="C11" s="8" t="s">
        <v>27</v>
      </c>
      <c r="D11" s="10">
        <v>43374</v>
      </c>
      <c r="E11" s="14">
        <v>266150</v>
      </c>
      <c r="F11" s="12">
        <f>E11/6.7411*0.837</f>
        <v>33046.171989734612</v>
      </c>
    </row>
    <row r="12" spans="1:6" s="13" customFormat="1" ht="25.5" x14ac:dyDescent="0.2">
      <c r="A12" s="8" t="s">
        <v>28</v>
      </c>
      <c r="B12" s="9" t="s">
        <v>22</v>
      </c>
      <c r="C12" s="8" t="s">
        <v>29</v>
      </c>
      <c r="D12" s="10">
        <v>43374</v>
      </c>
      <c r="E12" s="14">
        <v>320970</v>
      </c>
      <c r="F12" s="12">
        <f>E12/6.0067*0.837</f>
        <v>44725.37166830372</v>
      </c>
    </row>
    <row r="13" spans="1:6" s="13" customFormat="1" ht="25.5" x14ac:dyDescent="0.2">
      <c r="A13" s="8" t="s">
        <v>30</v>
      </c>
      <c r="B13" s="9" t="s">
        <v>22</v>
      </c>
      <c r="C13" s="8" t="s">
        <v>31</v>
      </c>
      <c r="D13" s="10">
        <v>43374</v>
      </c>
      <c r="E13" s="11">
        <v>75000</v>
      </c>
      <c r="F13" s="12">
        <f>E13*0.837</f>
        <v>62775</v>
      </c>
    </row>
    <row r="14" spans="1:6" s="13" customFormat="1" ht="25.5" x14ac:dyDescent="0.2">
      <c r="A14" s="8" t="s">
        <v>32</v>
      </c>
      <c r="B14" s="9" t="s">
        <v>22</v>
      </c>
      <c r="C14" s="8" t="s">
        <v>33</v>
      </c>
      <c r="D14" s="10">
        <v>43374</v>
      </c>
      <c r="E14" s="11">
        <v>25316</v>
      </c>
      <c r="F14" s="12">
        <f>E14*0.837</f>
        <v>21189.491999999998</v>
      </c>
    </row>
    <row r="15" spans="1:6" ht="25.5" x14ac:dyDescent="0.2">
      <c r="A15" s="8" t="s">
        <v>28</v>
      </c>
      <c r="B15" s="9" t="s">
        <v>22</v>
      </c>
      <c r="C15" s="15" t="s">
        <v>34</v>
      </c>
      <c r="D15" s="10">
        <v>43405</v>
      </c>
      <c r="E15" s="16">
        <v>136745</v>
      </c>
      <c r="F15" s="12">
        <f>E15/5.4815*0.837</f>
        <v>20880.33658670072</v>
      </c>
    </row>
    <row r="16" spans="1:6" ht="25.5" x14ac:dyDescent="0.2">
      <c r="A16" s="8" t="s">
        <v>28</v>
      </c>
      <c r="B16" s="9" t="s">
        <v>22</v>
      </c>
      <c r="C16" s="8" t="s">
        <v>35</v>
      </c>
      <c r="D16" s="10">
        <v>43405</v>
      </c>
      <c r="E16" s="18">
        <v>284845</v>
      </c>
      <c r="F16" s="12">
        <f>E16/5.4815*0.837</f>
        <v>43494.529781993981</v>
      </c>
    </row>
    <row r="17" spans="1:6" ht="38.25" x14ac:dyDescent="0.2">
      <c r="A17" s="8" t="s">
        <v>36</v>
      </c>
      <c r="B17" s="9" t="s">
        <v>16</v>
      </c>
      <c r="C17" s="8" t="s">
        <v>17</v>
      </c>
      <c r="D17" s="10">
        <v>43405</v>
      </c>
      <c r="E17" s="18">
        <v>271750</v>
      </c>
      <c r="F17" s="12">
        <f>E17/5.4815*0.837</f>
        <v>41494.983125057013</v>
      </c>
    </row>
    <row r="18" spans="1:6" ht="17.25" customHeight="1" x14ac:dyDescent="0.2">
      <c r="A18" s="8" t="s">
        <v>37</v>
      </c>
      <c r="B18" s="9" t="s">
        <v>22</v>
      </c>
      <c r="C18" s="8" t="s">
        <v>38</v>
      </c>
      <c r="D18" s="10">
        <v>43435</v>
      </c>
      <c r="E18" s="18">
        <v>145800</v>
      </c>
      <c r="F18" s="12">
        <f>E18/5.1617*0.837</f>
        <v>23642.32714028324</v>
      </c>
    </row>
    <row r="19" spans="1:6" ht="15" customHeight="1" x14ac:dyDescent="0.2">
      <c r="A19" s="8" t="s">
        <v>39</v>
      </c>
      <c r="B19" s="9" t="s">
        <v>22</v>
      </c>
      <c r="C19" s="8" t="s">
        <v>40</v>
      </c>
      <c r="D19" s="10">
        <v>43435</v>
      </c>
      <c r="E19" s="18">
        <v>189500</v>
      </c>
      <c r="F19" s="12">
        <f>E19/5.1617*0.837</f>
        <v>30728.539047213129</v>
      </c>
    </row>
    <row r="20" spans="1:6" ht="25.5" x14ac:dyDescent="0.2">
      <c r="A20" s="8" t="s">
        <v>41</v>
      </c>
      <c r="B20" s="9" t="s">
        <v>22</v>
      </c>
      <c r="C20" s="8" t="s">
        <v>42</v>
      </c>
      <c r="D20" s="10">
        <v>43497</v>
      </c>
      <c r="E20" s="18">
        <v>178868</v>
      </c>
      <c r="F20" s="12">
        <f>E20*0.837</f>
        <v>149712.516</v>
      </c>
    </row>
  </sheetData>
  <mergeCells count="7">
    <mergeCell ref="A1:F1"/>
    <mergeCell ref="A2:F2"/>
    <mergeCell ref="A3:A4"/>
    <mergeCell ref="B3:B4"/>
    <mergeCell ref="C3:C4"/>
    <mergeCell ref="D3:D4"/>
    <mergeCell ref="E3:F3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POs over 15.000 EUR</vt:lpstr>
    </vt:vector>
  </TitlesOfParts>
  <Company>ILO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Bag Sogutlu, Aysegul</dc:creator>
  <cp:lastModifiedBy>Bag Sogutlu, Aysegul</cp:lastModifiedBy>
  <dcterms:created xsi:type="dcterms:W3CDTF">2019-02-04T10:58:06Z</dcterms:created>
  <dcterms:modified xsi:type="dcterms:W3CDTF">2019-02-04T10:58:50Z</dcterms:modified>
</cp:coreProperties>
</file>